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7985" windowHeight="11640"/>
  </bookViews>
  <sheets>
    <sheet name="1 Person" sheetId="1" r:id="rId1"/>
    <sheet name="2 Personen" sheetId="4" r:id="rId2"/>
    <sheet name="3 Personen" sheetId="6" r:id="rId3"/>
    <sheet name="4 Personen" sheetId="7" r:id="rId4"/>
    <sheet name="5 Personen" sheetId="8" r:id="rId5"/>
    <sheet name="6 Personen" sheetId="9" r:id="rId6"/>
    <sheet name="7 Personen " sheetId="10" r:id="rId7"/>
    <sheet name="8 Personen  " sheetId="11" r:id="rId8"/>
    <sheet name="9 Personen   " sheetId="12" r:id="rId9"/>
    <sheet name="10 Personen    " sheetId="13" r:id="rId10"/>
    <sheet name="11 Personen     " sheetId="14" r:id="rId11"/>
    <sheet name="12 Personen     " sheetId="15" r:id="rId12"/>
    <sheet name="13 Personen " sheetId="16" r:id="rId13"/>
    <sheet name="14 Personen" sheetId="17" r:id="rId14"/>
    <sheet name="15 Personen " sheetId="18" r:id="rId15"/>
    <sheet name="Berechnung 6-15" sheetId="3" state="hidden" r:id="rId16"/>
  </sheets>
  <calcPr calcId="145621"/>
</workbook>
</file>

<file path=xl/calcChain.xml><?xml version="1.0" encoding="utf-8"?>
<calcChain xmlns="http://schemas.openxmlformats.org/spreadsheetml/2006/main">
  <c r="E20" i="3"/>
  <c r="F20" s="1"/>
  <c r="G20" s="1"/>
  <c r="H20" s="1"/>
  <c r="I20" s="1"/>
  <c r="J20" s="1"/>
  <c r="K20" s="1"/>
  <c r="L20" s="1"/>
  <c r="D20"/>
  <c r="C20"/>
  <c r="E19"/>
  <c r="F19" s="1"/>
  <c r="G19" s="1"/>
  <c r="H19" s="1"/>
  <c r="I19" s="1"/>
  <c r="J19" s="1"/>
  <c r="K19" s="1"/>
  <c r="L19" s="1"/>
  <c r="D19"/>
  <c r="C19"/>
  <c r="E18"/>
  <c r="F18" s="1"/>
  <c r="G18" s="1"/>
  <c r="H18" s="1"/>
  <c r="I18" s="1"/>
  <c r="J18" s="1"/>
  <c r="K18" s="1"/>
  <c r="L18" s="1"/>
  <c r="D18"/>
  <c r="C18"/>
  <c r="E17"/>
  <c r="F17" s="1"/>
  <c r="G17" s="1"/>
  <c r="H17" s="1"/>
  <c r="I17" s="1"/>
  <c r="J17" s="1"/>
  <c r="K17" s="1"/>
  <c r="L17" s="1"/>
  <c r="D17"/>
  <c r="C17"/>
  <c r="E12"/>
  <c r="F12" s="1"/>
  <c r="G12" s="1"/>
  <c r="H12" s="1"/>
  <c r="I12" s="1"/>
  <c r="J12" s="1"/>
  <c r="K12" s="1"/>
  <c r="L12" s="1"/>
  <c r="D12"/>
  <c r="C12"/>
  <c r="E11"/>
  <c r="F11" s="1"/>
  <c r="G11" s="1"/>
  <c r="H11" s="1"/>
  <c r="I11" s="1"/>
  <c r="J11" s="1"/>
  <c r="K11" s="1"/>
  <c r="L11" s="1"/>
  <c r="D11"/>
  <c r="C11"/>
  <c r="E10"/>
  <c r="F10" s="1"/>
  <c r="G10" s="1"/>
  <c r="H10" s="1"/>
  <c r="I10" s="1"/>
  <c r="J10" s="1"/>
  <c r="K10" s="1"/>
  <c r="L10" s="1"/>
  <c r="D10"/>
  <c r="C10"/>
  <c r="E9"/>
  <c r="F9" s="1"/>
  <c r="G9" s="1"/>
  <c r="H9" s="1"/>
  <c r="I9" s="1"/>
  <c r="J9" s="1"/>
  <c r="K9" s="1"/>
  <c r="L9" s="1"/>
  <c r="D9"/>
  <c r="C9"/>
  <c r="G5"/>
  <c r="H5" s="1"/>
  <c r="I5" s="1"/>
  <c r="J5" s="1"/>
  <c r="K5" s="1"/>
  <c r="L5" s="1"/>
  <c r="F5"/>
  <c r="F4"/>
  <c r="G4" s="1"/>
  <c r="H4" s="1"/>
  <c r="I4" s="1"/>
  <c r="J4" s="1"/>
  <c r="K4" s="1"/>
  <c r="L4" s="1"/>
  <c r="E5"/>
  <c r="E4"/>
  <c r="E3"/>
  <c r="F3" s="1"/>
  <c r="G3" s="1"/>
  <c r="H3" s="1"/>
  <c r="I3" s="1"/>
  <c r="J3" s="1"/>
  <c r="K3" s="1"/>
  <c r="L3" s="1"/>
  <c r="D5"/>
  <c r="D4"/>
  <c r="D3"/>
  <c r="C5"/>
  <c r="C4"/>
  <c r="C3"/>
  <c r="E2"/>
  <c r="F2" s="1"/>
  <c r="G2" s="1"/>
  <c r="H2" s="1"/>
  <c r="I2" s="1"/>
  <c r="J2" s="1"/>
  <c r="K2" s="1"/>
  <c r="L2" s="1"/>
  <c r="D2"/>
  <c r="C2"/>
</calcChain>
</file>

<file path=xl/sharedStrings.xml><?xml version="1.0" encoding="utf-8"?>
<sst xmlns="http://schemas.openxmlformats.org/spreadsheetml/2006/main" count="498" uniqueCount="234">
  <si>
    <t>Einpersonenhaushalte</t>
  </si>
  <si>
    <r>
      <t>Gebäudefläche in m</t>
    </r>
    <r>
      <rPr>
        <vertAlign val="superscript"/>
        <sz val="11"/>
        <color theme="1"/>
        <rFont val="Arial"/>
        <family val="2"/>
      </rPr>
      <t>2</t>
    </r>
  </si>
  <si>
    <t>Heizöl</t>
  </si>
  <si>
    <t>Erdgas</t>
  </si>
  <si>
    <t>Fernwärme</t>
  </si>
  <si>
    <t>unter 100</t>
  </si>
  <si>
    <t>100 bis 250</t>
  </si>
  <si>
    <t>251 bis 500</t>
  </si>
  <si>
    <t>501 bis 1000</t>
  </si>
  <si>
    <t>&gt; 1000</t>
  </si>
  <si>
    <t>Zuschlag zum Richtwert für zentrale Warmwasserversorgung:</t>
  </si>
  <si>
    <t xml:space="preserve">Die tatsächlichen Aufwendungen für Unterkunft und Heizung gelten als unangemessen hoch,  </t>
  </si>
  <si>
    <t>Richtwert angemessene Bruttowarmmiete monatlich in EUR</t>
  </si>
  <si>
    <t>1. Gesamtangemessenheitsgrenze</t>
  </si>
  <si>
    <t xml:space="preserve">2. Quadratmeterhöchstmiete </t>
  </si>
  <si>
    <t>Zweipersonenhaushalte</t>
  </si>
  <si>
    <t>489,-</t>
  </si>
  <si>
    <t>587,-</t>
  </si>
  <si>
    <t>579,-</t>
  </si>
  <si>
    <t>594,-</t>
  </si>
  <si>
    <t>Dreipersonenhaushalte</t>
  </si>
  <si>
    <t>Vierpersonenhaushalte</t>
  </si>
  <si>
    <t>665,-</t>
  </si>
  <si>
    <t>674,-</t>
  </si>
  <si>
    <t>669,-</t>
  </si>
  <si>
    <t>Fünfpersonenhaushalte</t>
  </si>
  <si>
    <t>776,-</t>
  </si>
  <si>
    <t>Sechspersonenhaushalte</t>
  </si>
  <si>
    <t>872,-</t>
  </si>
  <si>
    <t>19,- EUR pro Monat</t>
  </si>
  <si>
    <t>Siebenpersonenhaushalte</t>
  </si>
  <si>
    <t>968,-</t>
  </si>
  <si>
    <t>21,- EUR pro Monat</t>
  </si>
  <si>
    <t>1064,-</t>
  </si>
  <si>
    <t>Achtpersonenhaushalte</t>
  </si>
  <si>
    <t>23,- EUR pro Monat</t>
  </si>
  <si>
    <t>Neunpersonenhaushalte</t>
  </si>
  <si>
    <t>1107,-</t>
  </si>
  <si>
    <t>1160,-</t>
  </si>
  <si>
    <t>25,- EUR pro Monat</t>
  </si>
  <si>
    <t>27,- EUR pro Monat</t>
  </si>
  <si>
    <t>Zehnpersonenhaushalte</t>
  </si>
  <si>
    <t>1203,-</t>
  </si>
  <si>
    <t>1256,-</t>
  </si>
  <si>
    <t>Elfpersonenhaushalte</t>
  </si>
  <si>
    <t>1295,-</t>
  </si>
  <si>
    <t>1291,-</t>
  </si>
  <si>
    <t>1352,-</t>
  </si>
  <si>
    <t>29,- EUR pro Monat</t>
  </si>
  <si>
    <t>Zwölfpersonenhaushalte</t>
  </si>
  <si>
    <t>1448,-</t>
  </si>
  <si>
    <t>31,- EUR pro Monat</t>
  </si>
  <si>
    <t>Dreizehnpersonenhaushalte</t>
  </si>
  <si>
    <t>1544,-</t>
  </si>
  <si>
    <t>33,- EUR pro Monat</t>
  </si>
  <si>
    <t>Vierzehnpersonenhaushalte</t>
  </si>
  <si>
    <t>1571,-</t>
  </si>
  <si>
    <t>1640,-</t>
  </si>
  <si>
    <t>35,- EUR pro Monat</t>
  </si>
  <si>
    <t>Fünfzehnpersonenhaushalte</t>
  </si>
  <si>
    <t>37,- EUR pro Monat</t>
  </si>
  <si>
    <t>1736,-</t>
  </si>
  <si>
    <t>425,-</t>
  </si>
  <si>
    <t>423,-</t>
  </si>
  <si>
    <t>419,-</t>
  </si>
  <si>
    <t>417,-</t>
  </si>
  <si>
    <t>414,-</t>
  </si>
  <si>
    <t>410,-</t>
  </si>
  <si>
    <t>407,-</t>
  </si>
  <si>
    <t>405,-</t>
  </si>
  <si>
    <t>421,-</t>
  </si>
  <si>
    <t>418,-</t>
  </si>
  <si>
    <t>415,-</t>
  </si>
  <si>
    <t>413,-</t>
  </si>
  <si>
    <t>10,- EUR pro Monat</t>
  </si>
  <si>
    <t>Richtwerte angemessene Aufwendungen für Unterkunft und Heizung gültig ab 01.08.2013</t>
  </si>
  <si>
    <t>Richtwerte angemessene Aufwendungen für Unterkunft und Heizung                 gültig ab 01.08.2013</t>
  </si>
  <si>
    <r>
      <t xml:space="preserve">wenn die Nettokaltmiete höher ist als </t>
    </r>
    <r>
      <rPr>
        <b/>
        <sz val="11"/>
        <color theme="1"/>
        <rFont val="Arial"/>
        <family val="2"/>
      </rPr>
      <t>8,16 EUR / 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.</t>
    </r>
  </si>
  <si>
    <t>510,-</t>
  </si>
  <si>
    <t>507,-</t>
  </si>
  <si>
    <t>503,-</t>
  </si>
  <si>
    <t>501,-</t>
  </si>
  <si>
    <t>497,-</t>
  </si>
  <si>
    <t>492,-</t>
  </si>
  <si>
    <t>486,-</t>
  </si>
  <si>
    <t>505,-</t>
  </si>
  <si>
    <t>498,-</t>
  </si>
  <si>
    <t>495,-</t>
  </si>
  <si>
    <t>12,- EUR pro Monat</t>
  </si>
  <si>
    <t>Richtwerte angemessene Aufwendungen für Unterkunft und Heizung                 gültig ab 01.08.213</t>
  </si>
  <si>
    <t>Richtwerte angemessene Aufwendungen für Unterkunft und Heizung                                   gültig ab 01.08.2013</t>
  </si>
  <si>
    <t>606,-</t>
  </si>
  <si>
    <t>602,-</t>
  </si>
  <si>
    <t>597,-</t>
  </si>
  <si>
    <t>589,-</t>
  </si>
  <si>
    <t>583,-</t>
  </si>
  <si>
    <t>576,-</t>
  </si>
  <si>
    <t>599,-</t>
  </si>
  <si>
    <t>591,-</t>
  </si>
  <si>
    <t>14,- EUR pro Monat</t>
  </si>
  <si>
    <r>
      <t xml:space="preserve">wenn die Nettokaltmiete höher ist als </t>
    </r>
    <r>
      <rPr>
        <b/>
        <sz val="11"/>
        <color theme="1"/>
        <rFont val="Arial"/>
        <family val="2"/>
      </rPr>
      <t>7,52 EUR / 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.</t>
    </r>
  </si>
  <si>
    <t>Richtwerte angemessene Aufwendungen für Unterkunft und Heizung                          gültig ab 01.08.2013</t>
  </si>
  <si>
    <t>686,-</t>
  </si>
  <si>
    <t>682,-</t>
  </si>
  <si>
    <t>676,-</t>
  </si>
  <si>
    <t>673,-</t>
  </si>
  <si>
    <t>668,-</t>
  </si>
  <si>
    <t>661,-</t>
  </si>
  <si>
    <t>656,-</t>
  </si>
  <si>
    <t>652,-</t>
  </si>
  <si>
    <t>679,-</t>
  </si>
  <si>
    <t>16,- EUR pro Monat</t>
  </si>
  <si>
    <t>Richtwerte angemessene Aufwendungen für Unterkunft und Heizung                             gültig ab 01.08.2013</t>
  </si>
  <si>
    <t>811,-</t>
  </si>
  <si>
    <t>807,-</t>
  </si>
  <si>
    <t>800,-</t>
  </si>
  <si>
    <t>796,-</t>
  </si>
  <si>
    <t>790,-</t>
  </si>
  <si>
    <t>782,-</t>
  </si>
  <si>
    <t>773,-</t>
  </si>
  <si>
    <t>803,-</t>
  </si>
  <si>
    <t>797,-</t>
  </si>
  <si>
    <t>792,-</t>
  </si>
  <si>
    <t>787,-</t>
  </si>
  <si>
    <r>
      <t xml:space="preserve">wenn die Nettokaltmiete höher ist als </t>
    </r>
    <r>
      <rPr>
        <b/>
        <sz val="11"/>
        <color theme="1"/>
        <rFont val="Arial"/>
        <family val="2"/>
      </rPr>
      <t>7,95 EUR / 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.</t>
    </r>
  </si>
  <si>
    <t>Richtwerte angemessene Aufwendungen für Unterkunft und Heizung                           gültig ab 01.08.2013</t>
  </si>
  <si>
    <t>912,-</t>
  </si>
  <si>
    <t>907,-</t>
  </si>
  <si>
    <t>899,-</t>
  </si>
  <si>
    <t>895,-</t>
  </si>
  <si>
    <t>888,-</t>
  </si>
  <si>
    <t>879,-</t>
  </si>
  <si>
    <t>869,-</t>
  </si>
  <si>
    <t>903,-</t>
  </si>
  <si>
    <t>896,-</t>
  </si>
  <si>
    <t>890,-</t>
  </si>
  <si>
    <t>885,-</t>
  </si>
  <si>
    <t>Richtwerte angemessene Aufwendungen für Unterkunft und Heizung                            gültig ab 01.08.2013</t>
  </si>
  <si>
    <t>1013,-</t>
  </si>
  <si>
    <t>1007,-</t>
  </si>
  <si>
    <t>998,-</t>
  </si>
  <si>
    <t>994,-</t>
  </si>
  <si>
    <t>986,-</t>
  </si>
  <si>
    <t>976,-</t>
  </si>
  <si>
    <t>965,-</t>
  </si>
  <si>
    <t>1003,-</t>
  </si>
  <si>
    <t>995,-</t>
  </si>
  <si>
    <t>988,-</t>
  </si>
  <si>
    <t>983,-</t>
  </si>
  <si>
    <t>1114,-</t>
  </si>
  <si>
    <t>1097,-</t>
  </si>
  <si>
    <t>1093,-</t>
  </si>
  <si>
    <t>1084,-</t>
  </si>
  <si>
    <t>1073,-</t>
  </si>
  <si>
    <t>1061,-</t>
  </si>
  <si>
    <t>1103,-</t>
  </si>
  <si>
    <t>1094,-</t>
  </si>
  <si>
    <t>1086,-</t>
  </si>
  <si>
    <t>1081,-</t>
  </si>
  <si>
    <t xml:space="preserve">Richtwerte angemessene Aufwendungen für Unterkunft und Heizung                           gültig ab 01.08.2013 </t>
  </si>
  <si>
    <t>1215,-</t>
  </si>
  <si>
    <t>1207,-</t>
  </si>
  <si>
    <t>1196,-</t>
  </si>
  <si>
    <t>1192,-</t>
  </si>
  <si>
    <t>1182,-</t>
  </si>
  <si>
    <t>1170,-</t>
  </si>
  <si>
    <t>1157,-</t>
  </si>
  <si>
    <t>1193,-</t>
  </si>
  <si>
    <t>1184,-</t>
  </si>
  <si>
    <t>1179,-</t>
  </si>
  <si>
    <t>1316,-</t>
  </si>
  <si>
    <t>1307,-</t>
  </si>
  <si>
    <t>1280,-</t>
  </si>
  <si>
    <t>1267,-</t>
  </si>
  <si>
    <t>1253,-</t>
  </si>
  <si>
    <t>1303,-</t>
  </si>
  <si>
    <t>1292,-</t>
  </si>
  <si>
    <t>1282,-</t>
  </si>
  <si>
    <t>1277,-</t>
  </si>
  <si>
    <t>1417,-</t>
  </si>
  <si>
    <t>1507,-</t>
  </si>
  <si>
    <t>1493,-</t>
  </si>
  <si>
    <t>1489,-</t>
  </si>
  <si>
    <t>1476,-</t>
  </si>
  <si>
    <t>1461,-</t>
  </si>
  <si>
    <t>1378,-</t>
  </si>
  <si>
    <t>1478,-</t>
  </si>
  <si>
    <t>1364,-</t>
  </si>
  <si>
    <t>1349,-</t>
  </si>
  <si>
    <t>1403,-</t>
  </si>
  <si>
    <t>1391,-</t>
  </si>
  <si>
    <t>1380,-</t>
  </si>
  <si>
    <t>1375,-</t>
  </si>
  <si>
    <t>1407,-</t>
  </si>
  <si>
    <t>1394,-</t>
  </si>
  <si>
    <t>1390,-</t>
  </si>
  <si>
    <t>1518,-</t>
  </si>
  <si>
    <t>1445,-</t>
  </si>
  <si>
    <t>1503,-</t>
  </si>
  <si>
    <t>1490,-</t>
  </si>
  <si>
    <t>1473,-</t>
  </si>
  <si>
    <t>1619,-</t>
  </si>
  <si>
    <t>1607,-</t>
  </si>
  <si>
    <t>1592,-</t>
  </si>
  <si>
    <t>1588,-</t>
  </si>
  <si>
    <t>1574,-</t>
  </si>
  <si>
    <t>1558,-</t>
  </si>
  <si>
    <t>1541,-</t>
  </si>
  <si>
    <t>1603,-</t>
  </si>
  <si>
    <t>1589,-</t>
  </si>
  <si>
    <t>1576,-</t>
  </si>
  <si>
    <t>1720,-</t>
  </si>
  <si>
    <t>1707,-</t>
  </si>
  <si>
    <t>1691,-</t>
  </si>
  <si>
    <t>1687,-</t>
  </si>
  <si>
    <t>1672,-</t>
  </si>
  <si>
    <t>1655,-</t>
  </si>
  <si>
    <t>1637,-</t>
  </si>
  <si>
    <t>1703,-</t>
  </si>
  <si>
    <t>1688,-</t>
  </si>
  <si>
    <t>1674,-</t>
  </si>
  <si>
    <t>1669,-</t>
  </si>
  <si>
    <t>1821,-</t>
  </si>
  <si>
    <t>1807,-</t>
  </si>
  <si>
    <t>1790,-</t>
  </si>
  <si>
    <t>1786,-</t>
  </si>
  <si>
    <t>1770,-</t>
  </si>
  <si>
    <t>1752,-</t>
  </si>
  <si>
    <t>1733,-</t>
  </si>
  <si>
    <t>1803,-</t>
  </si>
  <si>
    <t>1787,-</t>
  </si>
  <si>
    <t>1772,-</t>
  </si>
  <si>
    <t>1767,-</t>
  </si>
  <si>
    <t>39,- EUR pro Monat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</si>
</sst>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5" borderId="0" xfId="0" applyFont="1" applyFill="1"/>
    <xf numFmtId="0" fontId="5" fillId="5" borderId="0" xfId="0" applyFont="1" applyFill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1025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457200</xdr:colOff>
      <xdr:row>3</xdr:row>
      <xdr:rowOff>28575</xdr:rowOff>
    </xdr:to>
    <xdr:pic>
      <xdr:nvPicPr>
        <xdr:cNvPr id="2" name="Picture 1" descr="944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-784"/>
        <a:stretch>
          <a:fillRect/>
        </a:stretch>
      </xdr:blipFill>
      <xdr:spPr bwMode="auto">
        <a:xfrm>
          <a:off x="2514600" y="0"/>
          <a:ext cx="2971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G31"/>
  <sheetViews>
    <sheetView showGridLines="0" tabSelected="1" view="pageLayout" zoomScaleNormal="100" workbookViewId="0">
      <selection activeCell="D33" sqref="D33"/>
    </sheetView>
  </sheetViews>
  <sheetFormatPr baseColWidth="10" defaultRowHeight="14.25"/>
  <cols>
    <col min="1" max="1" width="11" customWidth="1"/>
    <col min="3" max="3" width="11" customWidth="1"/>
  </cols>
  <sheetData>
    <row r="7" spans="1:7" s="1" customFormat="1" ht="30.95" customHeight="1">
      <c r="A7" s="11" t="s">
        <v>76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0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62</v>
      </c>
      <c r="D16" s="5" t="s">
        <v>66</v>
      </c>
      <c r="E16" s="5" t="s">
        <v>70</v>
      </c>
    </row>
    <row r="17" spans="1:7">
      <c r="A17" s="18" t="s">
        <v>6</v>
      </c>
      <c r="B17" s="18"/>
      <c r="C17" s="5" t="s">
        <v>62</v>
      </c>
      <c r="D17" s="5" t="s">
        <v>66</v>
      </c>
      <c r="E17" s="5" t="s">
        <v>70</v>
      </c>
    </row>
    <row r="18" spans="1:7">
      <c r="A18" s="18" t="s">
        <v>7</v>
      </c>
      <c r="B18" s="18"/>
      <c r="C18" s="5" t="s">
        <v>63</v>
      </c>
      <c r="D18" s="5" t="s">
        <v>67</v>
      </c>
      <c r="E18" s="5" t="s">
        <v>71</v>
      </c>
    </row>
    <row r="19" spans="1:7">
      <c r="A19" s="18" t="s">
        <v>8</v>
      </c>
      <c r="B19" s="18"/>
      <c r="C19" s="5" t="s">
        <v>64</v>
      </c>
      <c r="D19" s="5" t="s">
        <v>68</v>
      </c>
      <c r="E19" s="5" t="s">
        <v>72</v>
      </c>
    </row>
    <row r="20" spans="1:7">
      <c r="A20" s="18" t="s">
        <v>9</v>
      </c>
      <c r="B20" s="18"/>
      <c r="C20" s="5" t="s">
        <v>65</v>
      </c>
      <c r="D20" s="5" t="s">
        <v>69</v>
      </c>
      <c r="E20" s="5" t="s">
        <v>73</v>
      </c>
    </row>
    <row r="23" spans="1:7">
      <c r="A23" s="10" t="s">
        <v>10</v>
      </c>
      <c r="B23" s="10"/>
      <c r="C23" s="10"/>
      <c r="D23" s="10"/>
      <c r="E23" s="10"/>
      <c r="F23" s="10" t="s">
        <v>74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77</v>
      </c>
    </row>
  </sheetData>
  <mergeCells count="12">
    <mergeCell ref="A28:C28"/>
    <mergeCell ref="A17:B17"/>
    <mergeCell ref="A18:B18"/>
    <mergeCell ref="A19:B19"/>
    <mergeCell ref="A20:B20"/>
    <mergeCell ref="A23:E23"/>
    <mergeCell ref="F23:G23"/>
    <mergeCell ref="A7:G7"/>
    <mergeCell ref="A9:G9"/>
    <mergeCell ref="A15:B15"/>
    <mergeCell ref="C14:E14"/>
    <mergeCell ref="A16:B1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7:G31"/>
  <sheetViews>
    <sheetView view="pageLayout" topLeftCell="A4" zoomScaleNormal="100" workbookViewId="0">
      <selection activeCell="E35" sqref="E35"/>
    </sheetView>
  </sheetViews>
  <sheetFormatPr baseColWidth="10" defaultRowHeight="14.25"/>
  <cols>
    <col min="1" max="1" width="11" customWidth="1"/>
    <col min="3" max="3" width="11" customWidth="1"/>
  </cols>
  <sheetData>
    <row r="7" spans="1:7" s="9" customFormat="1" ht="30.95" customHeight="1">
      <c r="A7" s="11" t="s">
        <v>137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41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170</v>
      </c>
      <c r="D16" s="5" t="s">
        <v>172</v>
      </c>
      <c r="E16" s="5" t="s">
        <v>175</v>
      </c>
    </row>
    <row r="17" spans="1:7">
      <c r="A17" s="18" t="s">
        <v>6</v>
      </c>
      <c r="B17" s="18"/>
      <c r="C17" s="5" t="s">
        <v>170</v>
      </c>
      <c r="D17" s="5" t="s">
        <v>172</v>
      </c>
      <c r="E17" s="5" t="s">
        <v>175</v>
      </c>
    </row>
    <row r="18" spans="1:7">
      <c r="A18" s="18" t="s">
        <v>7</v>
      </c>
      <c r="B18" s="18"/>
      <c r="C18" s="5" t="s">
        <v>171</v>
      </c>
      <c r="D18" s="5" t="s">
        <v>173</v>
      </c>
      <c r="E18" s="5" t="s">
        <v>176</v>
      </c>
    </row>
    <row r="19" spans="1:7">
      <c r="A19" s="18" t="s">
        <v>8</v>
      </c>
      <c r="B19" s="18"/>
      <c r="C19" s="5" t="s">
        <v>45</v>
      </c>
      <c r="D19" s="5" t="s">
        <v>43</v>
      </c>
      <c r="E19" s="5" t="s">
        <v>177</v>
      </c>
    </row>
    <row r="20" spans="1:7">
      <c r="A20" s="18" t="s">
        <v>9</v>
      </c>
      <c r="B20" s="18"/>
      <c r="C20" s="5" t="s">
        <v>46</v>
      </c>
      <c r="D20" s="5" t="s">
        <v>174</v>
      </c>
      <c r="E20" s="5" t="s">
        <v>178</v>
      </c>
    </row>
    <row r="23" spans="1:7">
      <c r="A23" s="10" t="s">
        <v>10</v>
      </c>
      <c r="B23" s="10"/>
      <c r="C23" s="10"/>
      <c r="D23" s="10"/>
      <c r="E23" s="10"/>
      <c r="F23" s="10" t="s">
        <v>48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7:G31"/>
  <sheetViews>
    <sheetView topLeftCell="A4" workbookViewId="0">
      <selection activeCell="D16" sqref="D16"/>
    </sheetView>
  </sheetViews>
  <sheetFormatPr baseColWidth="10" defaultRowHeight="14.25"/>
  <cols>
    <col min="1" max="1" width="11" customWidth="1"/>
    <col min="3" max="3" width="11" customWidth="1"/>
  </cols>
  <sheetData>
    <row r="7" spans="1:7" s="9" customFormat="1" ht="30.95" customHeight="1">
      <c r="A7" s="11" t="s">
        <v>75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44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179</v>
      </c>
      <c r="D16" s="5" t="s">
        <v>185</v>
      </c>
      <c r="E16" s="5" t="s">
        <v>189</v>
      </c>
    </row>
    <row r="17" spans="1:7">
      <c r="A17" s="18" t="s">
        <v>6</v>
      </c>
      <c r="B17" s="18"/>
      <c r="C17" s="5" t="s">
        <v>179</v>
      </c>
      <c r="D17" s="5" t="s">
        <v>185</v>
      </c>
      <c r="E17" s="5" t="s">
        <v>189</v>
      </c>
    </row>
    <row r="18" spans="1:7">
      <c r="A18" s="18" t="s">
        <v>7</v>
      </c>
      <c r="B18" s="18"/>
      <c r="C18" s="5" t="s">
        <v>193</v>
      </c>
      <c r="D18" s="5" t="s">
        <v>187</v>
      </c>
      <c r="E18" s="5" t="s">
        <v>190</v>
      </c>
    </row>
    <row r="19" spans="1:7">
      <c r="A19" s="18" t="s">
        <v>8</v>
      </c>
      <c r="B19" s="18"/>
      <c r="C19" s="5" t="s">
        <v>194</v>
      </c>
      <c r="D19" s="5" t="s">
        <v>47</v>
      </c>
      <c r="E19" s="5" t="s">
        <v>191</v>
      </c>
    </row>
    <row r="20" spans="1:7">
      <c r="A20" s="18" t="s">
        <v>9</v>
      </c>
      <c r="B20" s="18"/>
      <c r="C20" s="5" t="s">
        <v>195</v>
      </c>
      <c r="D20" s="5" t="s">
        <v>188</v>
      </c>
      <c r="E20" s="5" t="s">
        <v>192</v>
      </c>
    </row>
    <row r="23" spans="1:7">
      <c r="A23" s="10" t="s">
        <v>10</v>
      </c>
      <c r="B23" s="10"/>
      <c r="C23" s="10"/>
      <c r="D23" s="10"/>
      <c r="E23" s="10"/>
      <c r="F23" s="10" t="s">
        <v>51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7:G31"/>
  <sheetViews>
    <sheetView workbookViewId="0">
      <selection activeCell="J14" sqref="J14"/>
    </sheetView>
  </sheetViews>
  <sheetFormatPr baseColWidth="10" defaultRowHeight="14.25"/>
  <cols>
    <col min="1" max="1" width="11" customWidth="1"/>
    <col min="3" max="3" width="11" customWidth="1"/>
  </cols>
  <sheetData>
    <row r="7" spans="1:7" s="1" customFormat="1" ht="30.95" customHeight="1">
      <c r="A7" s="11" t="s">
        <v>137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49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196</v>
      </c>
      <c r="D16" s="5" t="s">
        <v>183</v>
      </c>
      <c r="E16" s="5" t="s">
        <v>198</v>
      </c>
    </row>
    <row r="17" spans="1:7">
      <c r="A17" s="18" t="s">
        <v>6</v>
      </c>
      <c r="B17" s="18"/>
      <c r="C17" s="5" t="s">
        <v>196</v>
      </c>
      <c r="D17" s="5" t="s">
        <v>183</v>
      </c>
      <c r="E17" s="5" t="s">
        <v>198</v>
      </c>
    </row>
    <row r="18" spans="1:7">
      <c r="A18" s="18" t="s">
        <v>7</v>
      </c>
      <c r="B18" s="18"/>
      <c r="C18" s="5" t="s">
        <v>180</v>
      </c>
      <c r="D18" s="5" t="s">
        <v>184</v>
      </c>
      <c r="E18" s="5" t="s">
        <v>199</v>
      </c>
    </row>
    <row r="19" spans="1:7">
      <c r="A19" s="18" t="s">
        <v>8</v>
      </c>
      <c r="B19" s="18"/>
      <c r="C19" s="5" t="s">
        <v>181</v>
      </c>
      <c r="D19" s="5" t="s">
        <v>50</v>
      </c>
      <c r="E19" s="5" t="s">
        <v>186</v>
      </c>
    </row>
    <row r="20" spans="1:7">
      <c r="A20" s="18" t="s">
        <v>9</v>
      </c>
      <c r="B20" s="18"/>
      <c r="C20" s="5" t="s">
        <v>182</v>
      </c>
      <c r="D20" s="5" t="s">
        <v>197</v>
      </c>
      <c r="E20" s="5" t="s">
        <v>200</v>
      </c>
    </row>
    <row r="23" spans="1:7">
      <c r="A23" s="10" t="s">
        <v>10</v>
      </c>
      <c r="B23" s="10"/>
      <c r="C23" s="10"/>
      <c r="D23" s="10"/>
      <c r="E23" s="10"/>
      <c r="F23" s="10" t="s">
        <v>54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7:G31"/>
  <sheetViews>
    <sheetView workbookViewId="0">
      <selection activeCell="B31" sqref="A31:XFD31"/>
    </sheetView>
  </sheetViews>
  <sheetFormatPr baseColWidth="10" defaultRowHeight="14.25"/>
  <cols>
    <col min="1" max="1" width="11" customWidth="1"/>
    <col min="3" max="3" width="11" customWidth="1"/>
  </cols>
  <sheetData>
    <row r="7" spans="1:7" s="9" customFormat="1" ht="33" customHeight="1">
      <c r="A7" s="11" t="s">
        <v>101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52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201</v>
      </c>
      <c r="D16" s="5" t="s">
        <v>205</v>
      </c>
      <c r="E16" s="5" t="s">
        <v>208</v>
      </c>
    </row>
    <row r="17" spans="1:7">
      <c r="A17" s="18" t="s">
        <v>6</v>
      </c>
      <c r="B17" s="18"/>
      <c r="C17" s="5" t="s">
        <v>201</v>
      </c>
      <c r="D17" s="5" t="s">
        <v>205</v>
      </c>
      <c r="E17" s="5" t="s">
        <v>208</v>
      </c>
    </row>
    <row r="18" spans="1:7">
      <c r="A18" s="18" t="s">
        <v>7</v>
      </c>
      <c r="B18" s="18"/>
      <c r="C18" s="5" t="s">
        <v>202</v>
      </c>
      <c r="D18" s="5" t="s">
        <v>206</v>
      </c>
      <c r="E18" s="5" t="s">
        <v>209</v>
      </c>
    </row>
    <row r="19" spans="1:7">
      <c r="A19" s="18" t="s">
        <v>8</v>
      </c>
      <c r="B19" s="18"/>
      <c r="C19" s="5" t="s">
        <v>203</v>
      </c>
      <c r="D19" s="5" t="s">
        <v>53</v>
      </c>
      <c r="E19" s="5" t="s">
        <v>210</v>
      </c>
    </row>
    <row r="20" spans="1:7">
      <c r="A20" s="18" t="s">
        <v>9</v>
      </c>
      <c r="B20" s="18"/>
      <c r="C20" s="5" t="s">
        <v>204</v>
      </c>
      <c r="D20" s="5" t="s">
        <v>207</v>
      </c>
      <c r="E20" s="5" t="s">
        <v>56</v>
      </c>
    </row>
    <row r="23" spans="1:7">
      <c r="A23" s="10" t="s">
        <v>10</v>
      </c>
      <c r="B23" s="10"/>
      <c r="C23" s="10"/>
      <c r="D23" s="10"/>
      <c r="E23" s="10"/>
      <c r="F23" s="10" t="s">
        <v>58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7:G31"/>
  <sheetViews>
    <sheetView workbookViewId="0">
      <selection activeCell="B31" sqref="A31:XFD31"/>
    </sheetView>
  </sheetViews>
  <sheetFormatPr baseColWidth="10" defaultRowHeight="14.25"/>
  <cols>
    <col min="1" max="1" width="11" customWidth="1"/>
    <col min="3" max="3" width="11" customWidth="1"/>
  </cols>
  <sheetData>
    <row r="7" spans="1:7" s="9" customFormat="1" ht="30.95" customHeight="1">
      <c r="A7" s="11" t="s">
        <v>125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55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211</v>
      </c>
      <c r="D16" s="5" t="s">
        <v>215</v>
      </c>
      <c r="E16" s="5" t="s">
        <v>218</v>
      </c>
    </row>
    <row r="17" spans="1:7">
      <c r="A17" s="18" t="s">
        <v>6</v>
      </c>
      <c r="B17" s="18"/>
      <c r="C17" s="5" t="s">
        <v>211</v>
      </c>
      <c r="D17" s="5" t="s">
        <v>215</v>
      </c>
      <c r="E17" s="5" t="s">
        <v>218</v>
      </c>
    </row>
    <row r="18" spans="1:7">
      <c r="A18" s="18" t="s">
        <v>7</v>
      </c>
      <c r="B18" s="18"/>
      <c r="C18" s="5" t="s">
        <v>212</v>
      </c>
      <c r="D18" s="5" t="s">
        <v>216</v>
      </c>
      <c r="E18" s="5" t="s">
        <v>219</v>
      </c>
    </row>
    <row r="19" spans="1:7">
      <c r="A19" s="18" t="s">
        <v>8</v>
      </c>
      <c r="B19" s="18"/>
      <c r="C19" s="5" t="s">
        <v>213</v>
      </c>
      <c r="D19" s="5" t="s">
        <v>57</v>
      </c>
      <c r="E19" s="5" t="s">
        <v>220</v>
      </c>
    </row>
    <row r="20" spans="1:7">
      <c r="A20" s="18" t="s">
        <v>9</v>
      </c>
      <c r="B20" s="18"/>
      <c r="C20" s="5" t="s">
        <v>214</v>
      </c>
      <c r="D20" s="5" t="s">
        <v>217</v>
      </c>
      <c r="E20" s="5" t="s">
        <v>221</v>
      </c>
    </row>
    <row r="23" spans="1:7">
      <c r="A23" s="10" t="s">
        <v>10</v>
      </c>
      <c r="B23" s="10"/>
      <c r="C23" s="10"/>
      <c r="D23" s="10"/>
      <c r="E23" s="10"/>
      <c r="F23" s="10" t="s">
        <v>60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7:G31"/>
  <sheetViews>
    <sheetView workbookViewId="0">
      <selection activeCell="B31" sqref="A31:XFD31"/>
    </sheetView>
  </sheetViews>
  <sheetFormatPr baseColWidth="10" defaultRowHeight="14.25"/>
  <cols>
    <col min="1" max="1" width="11" customWidth="1"/>
    <col min="3" max="3" width="11" customWidth="1"/>
  </cols>
  <sheetData>
    <row r="7" spans="1:7" s="9" customFormat="1" ht="30.95" customHeight="1">
      <c r="A7" s="11" t="s">
        <v>125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59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222</v>
      </c>
      <c r="D16" s="5" t="s">
        <v>226</v>
      </c>
      <c r="E16" s="5" t="s">
        <v>229</v>
      </c>
    </row>
    <row r="17" spans="1:7">
      <c r="A17" s="18" t="s">
        <v>6</v>
      </c>
      <c r="B17" s="18"/>
      <c r="C17" s="5" t="s">
        <v>222</v>
      </c>
      <c r="D17" s="5" t="s">
        <v>226</v>
      </c>
      <c r="E17" s="5" t="s">
        <v>229</v>
      </c>
    </row>
    <row r="18" spans="1:7">
      <c r="A18" s="18" t="s">
        <v>7</v>
      </c>
      <c r="B18" s="18"/>
      <c r="C18" s="5" t="s">
        <v>223</v>
      </c>
      <c r="D18" s="5" t="s">
        <v>227</v>
      </c>
      <c r="E18" s="5" t="s">
        <v>230</v>
      </c>
    </row>
    <row r="19" spans="1:7">
      <c r="A19" s="18" t="s">
        <v>8</v>
      </c>
      <c r="B19" s="18"/>
      <c r="C19" s="5" t="s">
        <v>224</v>
      </c>
      <c r="D19" s="5" t="s">
        <v>61</v>
      </c>
      <c r="E19" s="5" t="s">
        <v>231</v>
      </c>
    </row>
    <row r="20" spans="1:7">
      <c r="A20" s="18" t="s">
        <v>9</v>
      </c>
      <c r="B20" s="18"/>
      <c r="C20" s="5" t="s">
        <v>225</v>
      </c>
      <c r="D20" s="5" t="s">
        <v>228</v>
      </c>
      <c r="E20" s="5" t="s">
        <v>232</v>
      </c>
    </row>
    <row r="23" spans="1:7">
      <c r="A23" s="10" t="s">
        <v>10</v>
      </c>
      <c r="B23" s="10"/>
      <c r="C23" s="10"/>
      <c r="D23" s="10"/>
      <c r="E23" s="10"/>
      <c r="F23" s="10" t="s">
        <v>233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H31" sqref="H31"/>
    </sheetView>
  </sheetViews>
  <sheetFormatPr baseColWidth="10" defaultRowHeight="14.25"/>
  <sheetData>
    <row r="1" spans="1:12" ht="15">
      <c r="A1" s="7" t="s">
        <v>2</v>
      </c>
      <c r="C1" s="3">
        <v>6</v>
      </c>
      <c r="D1" s="3">
        <v>7</v>
      </c>
      <c r="E1" s="3">
        <v>8</v>
      </c>
      <c r="F1" s="3">
        <v>9</v>
      </c>
      <c r="G1" s="3">
        <v>10</v>
      </c>
      <c r="H1" s="3">
        <v>11</v>
      </c>
      <c r="I1" s="3">
        <v>12</v>
      </c>
      <c r="J1" s="3">
        <v>13</v>
      </c>
      <c r="K1" s="3">
        <v>14</v>
      </c>
      <c r="L1" s="3">
        <v>15</v>
      </c>
    </row>
    <row r="2" spans="1:12" ht="15">
      <c r="A2" s="3">
        <v>774</v>
      </c>
      <c r="B2" s="3">
        <v>96</v>
      </c>
      <c r="C2">
        <f>A2+B2</f>
        <v>870</v>
      </c>
      <c r="D2">
        <f>A2+2*B2</f>
        <v>966</v>
      </c>
      <c r="E2">
        <f>A2+3*B2</f>
        <v>1062</v>
      </c>
      <c r="F2">
        <f>E2+B2</f>
        <v>1158</v>
      </c>
      <c r="G2">
        <f>F2+B2</f>
        <v>1254</v>
      </c>
      <c r="H2">
        <f>G2+B2</f>
        <v>1350</v>
      </c>
      <c r="I2">
        <f>H2+B2</f>
        <v>1446</v>
      </c>
      <c r="J2">
        <f>I2+B2</f>
        <v>1542</v>
      </c>
      <c r="K2">
        <f>J2+B2</f>
        <v>1638</v>
      </c>
      <c r="L2">
        <f>B2+K2</f>
        <v>1734</v>
      </c>
    </row>
    <row r="3" spans="1:12" ht="15">
      <c r="A3" s="3">
        <v>766</v>
      </c>
      <c r="B3" s="3">
        <v>95</v>
      </c>
      <c r="C3">
        <f t="shared" ref="C3:C5" si="0">A3+B3</f>
        <v>861</v>
      </c>
      <c r="D3">
        <f t="shared" ref="D3:D5" si="1">A3+2*B3</f>
        <v>956</v>
      </c>
      <c r="E3">
        <f t="shared" ref="E3:E5" si="2">A3+3*B3</f>
        <v>1051</v>
      </c>
      <c r="F3">
        <f t="shared" ref="F3:F5" si="3">E3+B3</f>
        <v>1146</v>
      </c>
      <c r="G3">
        <f t="shared" ref="G3:G5" si="4">F3+B3</f>
        <v>1241</v>
      </c>
      <c r="H3">
        <f t="shared" ref="H3:H5" si="5">G3+B3</f>
        <v>1336</v>
      </c>
      <c r="I3">
        <f t="shared" ref="I3:I5" si="6">H3+B3</f>
        <v>1431</v>
      </c>
      <c r="J3">
        <f t="shared" ref="J3:J5" si="7">I3+B3</f>
        <v>1526</v>
      </c>
      <c r="K3">
        <f t="shared" ref="K3:K5" si="8">J3+B3</f>
        <v>1621</v>
      </c>
      <c r="L3">
        <f t="shared" ref="L3:L5" si="9">B3+K3</f>
        <v>1716</v>
      </c>
    </row>
    <row r="4" spans="1:12" ht="15">
      <c r="A4" s="3">
        <v>758</v>
      </c>
      <c r="B4" s="3">
        <v>94</v>
      </c>
      <c r="C4">
        <f t="shared" si="0"/>
        <v>852</v>
      </c>
      <c r="D4">
        <f t="shared" si="1"/>
        <v>946</v>
      </c>
      <c r="E4">
        <f t="shared" si="2"/>
        <v>1040</v>
      </c>
      <c r="F4">
        <f t="shared" si="3"/>
        <v>1134</v>
      </c>
      <c r="G4">
        <f t="shared" si="4"/>
        <v>1228</v>
      </c>
      <c r="H4">
        <f t="shared" si="5"/>
        <v>1322</v>
      </c>
      <c r="I4">
        <f t="shared" si="6"/>
        <v>1416</v>
      </c>
      <c r="J4">
        <f t="shared" si="7"/>
        <v>1510</v>
      </c>
      <c r="K4">
        <f t="shared" si="8"/>
        <v>1604</v>
      </c>
      <c r="L4">
        <f t="shared" si="9"/>
        <v>1698</v>
      </c>
    </row>
    <row r="5" spans="1:12" ht="15">
      <c r="A5" s="3">
        <v>753</v>
      </c>
      <c r="B5" s="3">
        <v>94</v>
      </c>
      <c r="C5">
        <f t="shared" si="0"/>
        <v>847</v>
      </c>
      <c r="D5">
        <f t="shared" si="1"/>
        <v>941</v>
      </c>
      <c r="E5">
        <f t="shared" si="2"/>
        <v>1035</v>
      </c>
      <c r="F5">
        <f t="shared" si="3"/>
        <v>1129</v>
      </c>
      <c r="G5">
        <f t="shared" si="4"/>
        <v>1223</v>
      </c>
      <c r="H5">
        <f t="shared" si="5"/>
        <v>1317</v>
      </c>
      <c r="I5">
        <f t="shared" si="6"/>
        <v>1411</v>
      </c>
      <c r="J5">
        <f t="shared" si="7"/>
        <v>1505</v>
      </c>
      <c r="K5">
        <f t="shared" si="8"/>
        <v>1599</v>
      </c>
      <c r="L5">
        <f t="shared" si="9"/>
        <v>1693</v>
      </c>
    </row>
    <row r="8" spans="1:12" ht="15">
      <c r="A8" s="8" t="s">
        <v>3</v>
      </c>
    </row>
    <row r="9" spans="1:12" ht="15">
      <c r="A9" s="3">
        <v>756</v>
      </c>
      <c r="B9" s="3">
        <v>94</v>
      </c>
      <c r="C9">
        <f>A9+B9</f>
        <v>850</v>
      </c>
      <c r="D9">
        <f>A9+2*B9</f>
        <v>944</v>
      </c>
      <c r="E9">
        <f>A9+3*B9</f>
        <v>1038</v>
      </c>
      <c r="F9">
        <f>E9+B9</f>
        <v>1132</v>
      </c>
      <c r="G9">
        <f>F9+B9</f>
        <v>1226</v>
      </c>
      <c r="H9">
        <f>G9+B9</f>
        <v>1320</v>
      </c>
      <c r="I9">
        <f>H9+B9</f>
        <v>1414</v>
      </c>
      <c r="J9">
        <f>I9+B9</f>
        <v>1508</v>
      </c>
      <c r="K9">
        <f>J9+B9</f>
        <v>1602</v>
      </c>
      <c r="L9">
        <f>B9+K9</f>
        <v>1696</v>
      </c>
    </row>
    <row r="10" spans="1:12" ht="15">
      <c r="A10" s="3">
        <v>748</v>
      </c>
      <c r="B10" s="3">
        <v>93</v>
      </c>
      <c r="C10">
        <f t="shared" ref="C10:C12" si="10">A10+B10</f>
        <v>841</v>
      </c>
      <c r="D10">
        <f t="shared" ref="D10:D12" si="11">A10+2*B10</f>
        <v>934</v>
      </c>
      <c r="E10">
        <f t="shared" ref="E10:E12" si="12">A10+3*B10</f>
        <v>1027</v>
      </c>
      <c r="F10">
        <f t="shared" ref="F10:F12" si="13">E10+B10</f>
        <v>1120</v>
      </c>
      <c r="G10">
        <f t="shared" ref="G10:G12" si="14">F10+B10</f>
        <v>1213</v>
      </c>
      <c r="H10">
        <f t="shared" ref="H10:H12" si="15">G10+B10</f>
        <v>1306</v>
      </c>
      <c r="I10">
        <f t="shared" ref="I10:I12" si="16">H10+B10</f>
        <v>1399</v>
      </c>
      <c r="J10">
        <f t="shared" ref="J10:J12" si="17">I10+B10</f>
        <v>1492</v>
      </c>
      <c r="K10">
        <f t="shared" ref="K10:K12" si="18">J10+B10</f>
        <v>1585</v>
      </c>
      <c r="L10">
        <f t="shared" ref="L10:L12" si="19">B10+K10</f>
        <v>1678</v>
      </c>
    </row>
    <row r="11" spans="1:12" ht="15">
      <c r="A11" s="3">
        <v>743</v>
      </c>
      <c r="B11" s="3">
        <v>92</v>
      </c>
      <c r="C11">
        <f t="shared" si="10"/>
        <v>835</v>
      </c>
      <c r="D11">
        <f t="shared" si="11"/>
        <v>927</v>
      </c>
      <c r="E11">
        <f t="shared" si="12"/>
        <v>1019</v>
      </c>
      <c r="F11">
        <f t="shared" si="13"/>
        <v>1111</v>
      </c>
      <c r="G11">
        <f t="shared" si="14"/>
        <v>1203</v>
      </c>
      <c r="H11">
        <f t="shared" si="15"/>
        <v>1295</v>
      </c>
      <c r="I11">
        <f t="shared" si="16"/>
        <v>1387</v>
      </c>
      <c r="J11">
        <f t="shared" si="17"/>
        <v>1479</v>
      </c>
      <c r="K11">
        <f t="shared" si="18"/>
        <v>1571</v>
      </c>
      <c r="L11">
        <f t="shared" si="19"/>
        <v>1663</v>
      </c>
    </row>
    <row r="12" spans="1:12" ht="15">
      <c r="A12" s="3">
        <v>739</v>
      </c>
      <c r="B12" s="3">
        <v>92</v>
      </c>
      <c r="C12">
        <f t="shared" si="10"/>
        <v>831</v>
      </c>
      <c r="D12">
        <f t="shared" si="11"/>
        <v>923</v>
      </c>
      <c r="E12">
        <f t="shared" si="12"/>
        <v>1015</v>
      </c>
      <c r="F12">
        <f t="shared" si="13"/>
        <v>1107</v>
      </c>
      <c r="G12">
        <f t="shared" si="14"/>
        <v>1199</v>
      </c>
      <c r="H12">
        <f t="shared" si="15"/>
        <v>1291</v>
      </c>
      <c r="I12">
        <f t="shared" si="16"/>
        <v>1383</v>
      </c>
      <c r="J12">
        <f t="shared" si="17"/>
        <v>1475</v>
      </c>
      <c r="K12">
        <f t="shared" si="18"/>
        <v>1567</v>
      </c>
      <c r="L12">
        <f t="shared" si="19"/>
        <v>1659</v>
      </c>
    </row>
    <row r="16" spans="1:12" ht="15">
      <c r="A16" s="7" t="s">
        <v>4</v>
      </c>
    </row>
    <row r="17" spans="1:12" ht="15">
      <c r="A17" s="3">
        <v>793</v>
      </c>
      <c r="B17" s="3">
        <v>99</v>
      </c>
      <c r="C17">
        <f>A17+B17</f>
        <v>892</v>
      </c>
      <c r="D17">
        <f>A17+2*B17</f>
        <v>991</v>
      </c>
      <c r="E17">
        <f>A17+3*B17</f>
        <v>1090</v>
      </c>
      <c r="F17">
        <f>E17+B17</f>
        <v>1189</v>
      </c>
      <c r="G17">
        <f>F17+B17</f>
        <v>1288</v>
      </c>
      <c r="H17">
        <f>G17+B17</f>
        <v>1387</v>
      </c>
      <c r="I17">
        <f>H17+B17</f>
        <v>1486</v>
      </c>
      <c r="J17">
        <f>I17+B17</f>
        <v>1585</v>
      </c>
      <c r="K17">
        <f>J17+B17</f>
        <v>1684</v>
      </c>
      <c r="L17">
        <f>B17+K17</f>
        <v>1783</v>
      </c>
    </row>
    <row r="18" spans="1:12" ht="15">
      <c r="A18" s="3">
        <v>784</v>
      </c>
      <c r="B18" s="3">
        <v>97</v>
      </c>
      <c r="C18">
        <f t="shared" ref="C18:C20" si="20">A18+B18</f>
        <v>881</v>
      </c>
      <c r="D18">
        <f t="shared" ref="D18:D20" si="21">A18+2*B18</f>
        <v>978</v>
      </c>
      <c r="E18">
        <f t="shared" ref="E18:E20" si="22">A18+3*B18</f>
        <v>1075</v>
      </c>
      <c r="F18">
        <f t="shared" ref="F18:F20" si="23">E18+B18</f>
        <v>1172</v>
      </c>
      <c r="G18">
        <f t="shared" ref="G18:G20" si="24">F18+B18</f>
        <v>1269</v>
      </c>
      <c r="H18">
        <f t="shared" ref="H18:H20" si="25">G18+B18</f>
        <v>1366</v>
      </c>
      <c r="I18">
        <f t="shared" ref="I18:I20" si="26">H18+B18</f>
        <v>1463</v>
      </c>
      <c r="J18">
        <f t="shared" ref="J18:J20" si="27">I18+B18</f>
        <v>1560</v>
      </c>
      <c r="K18">
        <f t="shared" ref="K18:K20" si="28">J18+B18</f>
        <v>1657</v>
      </c>
      <c r="L18">
        <f t="shared" ref="L18:L20" si="29">B18+K18</f>
        <v>1754</v>
      </c>
    </row>
    <row r="19" spans="1:12" ht="15">
      <c r="A19" s="3">
        <v>776</v>
      </c>
      <c r="B19" s="3">
        <v>96</v>
      </c>
      <c r="C19">
        <f t="shared" si="20"/>
        <v>872</v>
      </c>
      <c r="D19">
        <f t="shared" si="21"/>
        <v>968</v>
      </c>
      <c r="E19">
        <f t="shared" si="22"/>
        <v>1064</v>
      </c>
      <c r="F19">
        <f t="shared" si="23"/>
        <v>1160</v>
      </c>
      <c r="G19">
        <f t="shared" si="24"/>
        <v>1256</v>
      </c>
      <c r="H19">
        <f t="shared" si="25"/>
        <v>1352</v>
      </c>
      <c r="I19">
        <f t="shared" si="26"/>
        <v>1448</v>
      </c>
      <c r="J19">
        <f t="shared" si="27"/>
        <v>1544</v>
      </c>
      <c r="K19">
        <f t="shared" si="28"/>
        <v>1640</v>
      </c>
      <c r="L19">
        <f t="shared" si="29"/>
        <v>1736</v>
      </c>
    </row>
    <row r="20" spans="1:12" ht="15">
      <c r="A20" s="3">
        <v>770</v>
      </c>
      <c r="B20" s="3">
        <v>96</v>
      </c>
      <c r="C20">
        <f t="shared" si="20"/>
        <v>866</v>
      </c>
      <c r="D20">
        <f t="shared" si="21"/>
        <v>962</v>
      </c>
      <c r="E20">
        <f t="shared" si="22"/>
        <v>1058</v>
      </c>
      <c r="F20">
        <f t="shared" si="23"/>
        <v>1154</v>
      </c>
      <c r="G20">
        <f t="shared" si="24"/>
        <v>1250</v>
      </c>
      <c r="H20">
        <f t="shared" si="25"/>
        <v>1346</v>
      </c>
      <c r="I20">
        <f t="shared" si="26"/>
        <v>1442</v>
      </c>
      <c r="J20">
        <f t="shared" si="27"/>
        <v>1538</v>
      </c>
      <c r="K20">
        <f t="shared" si="28"/>
        <v>1634</v>
      </c>
      <c r="L20">
        <f t="shared" si="29"/>
        <v>1730</v>
      </c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G31"/>
  <sheetViews>
    <sheetView view="pageLayout" zoomScaleNormal="100" workbookViewId="0">
      <selection activeCell="A8" sqref="A8"/>
    </sheetView>
  </sheetViews>
  <sheetFormatPr baseColWidth="10" defaultRowHeight="14.25"/>
  <cols>
    <col min="1" max="1" width="11" customWidth="1"/>
    <col min="3" max="3" width="11" customWidth="1"/>
  </cols>
  <sheetData>
    <row r="7" spans="1:7" s="1" customFormat="1" ht="30.95" customHeight="1">
      <c r="A7" s="11" t="s">
        <v>89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15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78</v>
      </c>
      <c r="D16" s="5" t="s">
        <v>82</v>
      </c>
      <c r="E16" s="5" t="s">
        <v>85</v>
      </c>
    </row>
    <row r="17" spans="1:7">
      <c r="A17" s="18" t="s">
        <v>6</v>
      </c>
      <c r="B17" s="18"/>
      <c r="C17" s="5" t="s">
        <v>78</v>
      </c>
      <c r="D17" s="5" t="s">
        <v>82</v>
      </c>
      <c r="E17" s="5" t="s">
        <v>85</v>
      </c>
    </row>
    <row r="18" spans="1:7">
      <c r="A18" s="18" t="s">
        <v>7</v>
      </c>
      <c r="B18" s="18"/>
      <c r="C18" s="5" t="s">
        <v>79</v>
      </c>
      <c r="D18" s="5" t="s">
        <v>83</v>
      </c>
      <c r="E18" s="5" t="s">
        <v>81</v>
      </c>
    </row>
    <row r="19" spans="1:7">
      <c r="A19" s="18" t="s">
        <v>8</v>
      </c>
      <c r="B19" s="18"/>
      <c r="C19" s="5" t="s">
        <v>80</v>
      </c>
      <c r="D19" s="5" t="s">
        <v>16</v>
      </c>
      <c r="E19" s="5" t="s">
        <v>86</v>
      </c>
    </row>
    <row r="20" spans="1:7">
      <c r="A20" s="18" t="s">
        <v>9</v>
      </c>
      <c r="B20" s="18"/>
      <c r="C20" s="5" t="s">
        <v>81</v>
      </c>
      <c r="D20" s="5" t="s">
        <v>84</v>
      </c>
      <c r="E20" s="5" t="s">
        <v>87</v>
      </c>
    </row>
    <row r="23" spans="1:7">
      <c r="A23" s="10" t="s">
        <v>10</v>
      </c>
      <c r="B23" s="10"/>
      <c r="C23" s="10"/>
      <c r="D23" s="10"/>
      <c r="E23" s="10"/>
      <c r="F23" s="10" t="s">
        <v>88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77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7:G31"/>
  <sheetViews>
    <sheetView view="pageLayout" topLeftCell="A7" zoomScaleNormal="100" workbookViewId="0">
      <selection activeCell="F13" sqref="F13"/>
    </sheetView>
  </sheetViews>
  <sheetFormatPr baseColWidth="10" defaultRowHeight="14.25"/>
  <cols>
    <col min="1" max="1" width="11" customWidth="1"/>
    <col min="3" max="3" width="11" customWidth="1"/>
  </cols>
  <sheetData>
    <row r="7" spans="1:7" s="1" customFormat="1" ht="30.95" customHeight="1">
      <c r="A7" s="11" t="s">
        <v>90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20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91</v>
      </c>
      <c r="D16" s="5" t="s">
        <v>94</v>
      </c>
      <c r="E16" s="5" t="s">
        <v>97</v>
      </c>
    </row>
    <row r="17" spans="1:7">
      <c r="A17" s="18" t="s">
        <v>6</v>
      </c>
      <c r="B17" s="18"/>
      <c r="C17" s="5" t="s">
        <v>91</v>
      </c>
      <c r="D17" s="5" t="s">
        <v>94</v>
      </c>
      <c r="E17" s="5" t="s">
        <v>97</v>
      </c>
    </row>
    <row r="18" spans="1:7">
      <c r="A18" s="18" t="s">
        <v>7</v>
      </c>
      <c r="B18" s="18"/>
      <c r="C18" s="5" t="s">
        <v>92</v>
      </c>
      <c r="D18" s="5" t="s">
        <v>95</v>
      </c>
      <c r="E18" s="5" t="s">
        <v>19</v>
      </c>
    </row>
    <row r="19" spans="1:7">
      <c r="A19" s="18" t="s">
        <v>8</v>
      </c>
      <c r="B19" s="18"/>
      <c r="C19" s="5" t="s">
        <v>93</v>
      </c>
      <c r="D19" s="5" t="s">
        <v>18</v>
      </c>
      <c r="E19" s="5" t="s">
        <v>98</v>
      </c>
    </row>
    <row r="20" spans="1:7">
      <c r="A20" s="18" t="s">
        <v>9</v>
      </c>
      <c r="B20" s="18"/>
      <c r="C20" s="5" t="s">
        <v>19</v>
      </c>
      <c r="D20" s="5" t="s">
        <v>96</v>
      </c>
      <c r="E20" s="5" t="s">
        <v>17</v>
      </c>
    </row>
    <row r="23" spans="1:7">
      <c r="A23" s="10" t="s">
        <v>10</v>
      </c>
      <c r="B23" s="10"/>
      <c r="C23" s="10"/>
      <c r="D23" s="10"/>
      <c r="E23" s="10"/>
      <c r="F23" s="10" t="s">
        <v>99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100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7:G31"/>
  <sheetViews>
    <sheetView view="pageLayout" topLeftCell="A7" zoomScaleNormal="100" workbookViewId="0">
      <selection activeCell="D37" sqref="D37"/>
    </sheetView>
  </sheetViews>
  <sheetFormatPr baseColWidth="10" defaultRowHeight="14.25"/>
  <cols>
    <col min="1" max="1" width="11" customWidth="1"/>
    <col min="3" max="3" width="11" customWidth="1"/>
  </cols>
  <sheetData>
    <row r="7" spans="1:7" s="9" customFormat="1" ht="30.95" customHeight="1">
      <c r="A7" s="11" t="s">
        <v>101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21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102</v>
      </c>
      <c r="D16" s="5" t="s">
        <v>106</v>
      </c>
      <c r="E16" s="5" t="s">
        <v>110</v>
      </c>
    </row>
    <row r="17" spans="1:7">
      <c r="A17" s="18" t="s">
        <v>6</v>
      </c>
      <c r="B17" s="18"/>
      <c r="C17" s="5" t="s">
        <v>102</v>
      </c>
      <c r="D17" s="5" t="s">
        <v>106</v>
      </c>
      <c r="E17" s="5" t="s">
        <v>110</v>
      </c>
    </row>
    <row r="18" spans="1:7">
      <c r="A18" s="18" t="s">
        <v>7</v>
      </c>
      <c r="B18" s="18"/>
      <c r="C18" s="5" t="s">
        <v>103</v>
      </c>
      <c r="D18" s="5" t="s">
        <v>107</v>
      </c>
      <c r="E18" s="5" t="s">
        <v>23</v>
      </c>
    </row>
    <row r="19" spans="1:7">
      <c r="A19" s="18" t="s">
        <v>8</v>
      </c>
      <c r="B19" s="18"/>
      <c r="C19" s="5" t="s">
        <v>104</v>
      </c>
      <c r="D19" s="5" t="s">
        <v>108</v>
      </c>
      <c r="E19" s="5" t="s">
        <v>24</v>
      </c>
    </row>
    <row r="20" spans="1:7">
      <c r="A20" s="18" t="s">
        <v>9</v>
      </c>
      <c r="B20" s="18"/>
      <c r="C20" s="5" t="s">
        <v>105</v>
      </c>
      <c r="D20" s="5" t="s">
        <v>109</v>
      </c>
      <c r="E20" s="5" t="s">
        <v>22</v>
      </c>
    </row>
    <row r="23" spans="1:7">
      <c r="A23" s="10" t="s">
        <v>10</v>
      </c>
      <c r="B23" s="10"/>
      <c r="C23" s="10"/>
      <c r="D23" s="10"/>
      <c r="E23" s="10"/>
      <c r="F23" s="10" t="s">
        <v>111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100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7:G31"/>
  <sheetViews>
    <sheetView view="pageLayout" topLeftCell="A7" zoomScaleNormal="100" workbookViewId="0">
      <selection activeCell="C16" sqref="C16"/>
    </sheetView>
  </sheetViews>
  <sheetFormatPr baseColWidth="10" defaultRowHeight="14.25"/>
  <cols>
    <col min="1" max="1" width="11" customWidth="1"/>
    <col min="3" max="3" width="11" customWidth="1"/>
  </cols>
  <sheetData>
    <row r="7" spans="1:7" s="1" customFormat="1" ht="30.95" customHeight="1">
      <c r="A7" s="11" t="s">
        <v>112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25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113</v>
      </c>
      <c r="D16" s="5" t="s">
        <v>117</v>
      </c>
      <c r="E16" s="5" t="s">
        <v>120</v>
      </c>
    </row>
    <row r="17" spans="1:7">
      <c r="A17" s="18" t="s">
        <v>6</v>
      </c>
      <c r="B17" s="18"/>
      <c r="C17" s="5" t="s">
        <v>113</v>
      </c>
      <c r="D17" s="5" t="s">
        <v>117</v>
      </c>
      <c r="E17" s="5" t="s">
        <v>120</v>
      </c>
    </row>
    <row r="18" spans="1:7">
      <c r="A18" s="18" t="s">
        <v>7</v>
      </c>
      <c r="B18" s="18"/>
      <c r="C18" s="5" t="s">
        <v>114</v>
      </c>
      <c r="D18" s="5" t="s">
        <v>118</v>
      </c>
      <c r="E18" s="5" t="s">
        <v>121</v>
      </c>
    </row>
    <row r="19" spans="1:7">
      <c r="A19" s="18" t="s">
        <v>8</v>
      </c>
      <c r="B19" s="18"/>
      <c r="C19" s="5" t="s">
        <v>115</v>
      </c>
      <c r="D19" s="5" t="s">
        <v>26</v>
      </c>
      <c r="E19" s="5" t="s">
        <v>122</v>
      </c>
    </row>
    <row r="20" spans="1:7">
      <c r="A20" s="18" t="s">
        <v>9</v>
      </c>
      <c r="B20" s="18"/>
      <c r="C20" s="5" t="s">
        <v>116</v>
      </c>
      <c r="D20" s="5" t="s">
        <v>119</v>
      </c>
      <c r="E20" s="5" t="s">
        <v>123</v>
      </c>
    </row>
    <row r="23" spans="1:7">
      <c r="A23" s="10" t="s">
        <v>10</v>
      </c>
      <c r="B23" s="10"/>
      <c r="C23" s="10"/>
      <c r="D23" s="10"/>
      <c r="E23" s="10"/>
      <c r="F23" s="10" t="s">
        <v>29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7:G31"/>
  <sheetViews>
    <sheetView view="pageLayout" zoomScaleNormal="100" workbookViewId="0">
      <selection activeCell="E35" sqref="E35"/>
    </sheetView>
  </sheetViews>
  <sheetFormatPr baseColWidth="10" defaultRowHeight="14.25"/>
  <cols>
    <col min="1" max="1" width="11" customWidth="1"/>
    <col min="3" max="3" width="11" customWidth="1"/>
  </cols>
  <sheetData>
    <row r="7" spans="1:7" s="1" customFormat="1" ht="30.95" customHeight="1">
      <c r="A7" s="11" t="s">
        <v>125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27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126</v>
      </c>
      <c r="D16" s="5" t="s">
        <v>130</v>
      </c>
      <c r="E16" s="5" t="s">
        <v>133</v>
      </c>
    </row>
    <row r="17" spans="1:7">
      <c r="A17" s="18" t="s">
        <v>6</v>
      </c>
      <c r="B17" s="18"/>
      <c r="C17" s="5" t="s">
        <v>126</v>
      </c>
      <c r="D17" s="5" t="s">
        <v>130</v>
      </c>
      <c r="E17" s="5" t="s">
        <v>133</v>
      </c>
    </row>
    <row r="18" spans="1:7">
      <c r="A18" s="18" t="s">
        <v>7</v>
      </c>
      <c r="B18" s="18"/>
      <c r="C18" s="5" t="s">
        <v>127</v>
      </c>
      <c r="D18" s="5" t="s">
        <v>131</v>
      </c>
      <c r="E18" s="5" t="s">
        <v>134</v>
      </c>
    </row>
    <row r="19" spans="1:7">
      <c r="A19" s="18" t="s">
        <v>8</v>
      </c>
      <c r="B19" s="18"/>
      <c r="C19" s="5" t="s">
        <v>128</v>
      </c>
      <c r="D19" s="5" t="s">
        <v>28</v>
      </c>
      <c r="E19" s="5" t="s">
        <v>135</v>
      </c>
    </row>
    <row r="20" spans="1:7">
      <c r="A20" s="18" t="s">
        <v>9</v>
      </c>
      <c r="B20" s="18"/>
      <c r="C20" s="5" t="s">
        <v>129</v>
      </c>
      <c r="D20" s="5" t="s">
        <v>132</v>
      </c>
      <c r="E20" s="5" t="s">
        <v>136</v>
      </c>
    </row>
    <row r="23" spans="1:7">
      <c r="A23" s="10" t="s">
        <v>10</v>
      </c>
      <c r="B23" s="10"/>
      <c r="C23" s="10"/>
      <c r="D23" s="10"/>
      <c r="E23" s="10"/>
      <c r="F23" s="10" t="s">
        <v>32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7:G31"/>
  <sheetViews>
    <sheetView view="pageLayout" topLeftCell="A4" zoomScaleNormal="100" workbookViewId="0">
      <selection activeCell="C35" sqref="C35"/>
    </sheetView>
  </sheetViews>
  <sheetFormatPr baseColWidth="10" defaultRowHeight="14.25"/>
  <cols>
    <col min="1" max="1" width="11" customWidth="1"/>
    <col min="3" max="3" width="11" customWidth="1"/>
  </cols>
  <sheetData>
    <row r="7" spans="1:7" s="1" customFormat="1" ht="30.95" customHeight="1">
      <c r="A7" s="11" t="s">
        <v>137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30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138</v>
      </c>
      <c r="D16" s="5" t="s">
        <v>142</v>
      </c>
      <c r="E16" s="5" t="s">
        <v>145</v>
      </c>
    </row>
    <row r="17" spans="1:7">
      <c r="A17" s="18" t="s">
        <v>6</v>
      </c>
      <c r="B17" s="18"/>
      <c r="C17" s="5" t="s">
        <v>138</v>
      </c>
      <c r="D17" s="5" t="s">
        <v>142</v>
      </c>
      <c r="E17" s="5" t="s">
        <v>145</v>
      </c>
    </row>
    <row r="18" spans="1:7">
      <c r="A18" s="18" t="s">
        <v>7</v>
      </c>
      <c r="B18" s="18"/>
      <c r="C18" s="5" t="s">
        <v>139</v>
      </c>
      <c r="D18" s="5" t="s">
        <v>143</v>
      </c>
      <c r="E18" s="5" t="s">
        <v>146</v>
      </c>
    </row>
    <row r="19" spans="1:7">
      <c r="A19" s="18" t="s">
        <v>8</v>
      </c>
      <c r="B19" s="18"/>
      <c r="C19" s="5" t="s">
        <v>140</v>
      </c>
      <c r="D19" s="5" t="s">
        <v>31</v>
      </c>
      <c r="E19" s="5" t="s">
        <v>147</v>
      </c>
    </row>
    <row r="20" spans="1:7">
      <c r="A20" s="18" t="s">
        <v>9</v>
      </c>
      <c r="B20" s="18"/>
      <c r="C20" s="5" t="s">
        <v>141</v>
      </c>
      <c r="D20" s="5" t="s">
        <v>144</v>
      </c>
      <c r="E20" s="5" t="s">
        <v>148</v>
      </c>
    </row>
    <row r="23" spans="1:7">
      <c r="A23" s="10" t="s">
        <v>10</v>
      </c>
      <c r="B23" s="10"/>
      <c r="C23" s="10"/>
      <c r="D23" s="10"/>
      <c r="E23" s="10"/>
      <c r="F23" s="10" t="s">
        <v>35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7:G31"/>
  <sheetViews>
    <sheetView view="pageLayout" topLeftCell="A4" zoomScaleNormal="100" workbookViewId="0">
      <selection activeCell="D35" sqref="D35"/>
    </sheetView>
  </sheetViews>
  <sheetFormatPr baseColWidth="10" defaultRowHeight="14.25"/>
  <cols>
    <col min="1" max="1" width="11" customWidth="1"/>
    <col min="3" max="3" width="11" customWidth="1"/>
  </cols>
  <sheetData>
    <row r="7" spans="1:7" s="1" customFormat="1" ht="30.95" customHeight="1">
      <c r="A7" s="11" t="s">
        <v>125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34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149</v>
      </c>
      <c r="D16" s="5" t="s">
        <v>152</v>
      </c>
      <c r="E16" s="5" t="s">
        <v>155</v>
      </c>
    </row>
    <row r="17" spans="1:7">
      <c r="A17" s="18" t="s">
        <v>6</v>
      </c>
      <c r="B17" s="18"/>
      <c r="C17" s="5" t="s">
        <v>149</v>
      </c>
      <c r="D17" s="5" t="s">
        <v>152</v>
      </c>
      <c r="E17" s="5" t="s">
        <v>155</v>
      </c>
    </row>
    <row r="18" spans="1:7">
      <c r="A18" s="18" t="s">
        <v>7</v>
      </c>
      <c r="B18" s="18"/>
      <c r="C18" s="5" t="s">
        <v>37</v>
      </c>
      <c r="D18" s="5" t="s">
        <v>153</v>
      </c>
      <c r="E18" s="5" t="s">
        <v>156</v>
      </c>
    </row>
    <row r="19" spans="1:7">
      <c r="A19" s="18" t="s">
        <v>8</v>
      </c>
      <c r="B19" s="18"/>
      <c r="C19" s="5" t="s">
        <v>150</v>
      </c>
      <c r="D19" s="5" t="s">
        <v>33</v>
      </c>
      <c r="E19" s="5" t="s">
        <v>157</v>
      </c>
    </row>
    <row r="20" spans="1:7">
      <c r="A20" s="18" t="s">
        <v>9</v>
      </c>
      <c r="B20" s="18"/>
      <c r="C20" s="5" t="s">
        <v>151</v>
      </c>
      <c r="D20" s="5" t="s">
        <v>154</v>
      </c>
      <c r="E20" s="5" t="s">
        <v>158</v>
      </c>
    </row>
    <row r="23" spans="1:7">
      <c r="A23" s="10" t="s">
        <v>10</v>
      </c>
      <c r="B23" s="10"/>
      <c r="C23" s="10"/>
      <c r="D23" s="10"/>
      <c r="E23" s="10"/>
      <c r="F23" s="10" t="s">
        <v>39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7:G31"/>
  <sheetViews>
    <sheetView view="pageLayout" topLeftCell="B4" zoomScaleNormal="100" workbookViewId="0">
      <selection activeCell="H13" sqref="H13"/>
    </sheetView>
  </sheetViews>
  <sheetFormatPr baseColWidth="10" defaultRowHeight="14.25"/>
  <cols>
    <col min="1" max="1" width="11" customWidth="1"/>
    <col min="3" max="3" width="11" customWidth="1"/>
  </cols>
  <sheetData>
    <row r="7" spans="1:7" s="9" customFormat="1" ht="30.95" customHeight="1">
      <c r="A7" s="11" t="s">
        <v>159</v>
      </c>
      <c r="B7" s="11"/>
      <c r="C7" s="11"/>
      <c r="D7" s="11"/>
      <c r="E7" s="11"/>
      <c r="F7" s="11"/>
      <c r="G7" s="11"/>
    </row>
    <row r="8" spans="1:7" s="1" customFormat="1" ht="27.75" customHeight="1">
      <c r="A8" s="2"/>
      <c r="B8" s="2"/>
      <c r="C8" s="2"/>
      <c r="D8" s="2"/>
      <c r="E8" s="2"/>
      <c r="F8" s="2"/>
      <c r="G8" s="2"/>
    </row>
    <row r="9" spans="1:7" ht="15.75">
      <c r="A9" s="12" t="s">
        <v>36</v>
      </c>
      <c r="B9" s="12"/>
      <c r="C9" s="12"/>
      <c r="D9" s="12"/>
      <c r="E9" s="12"/>
      <c r="F9" s="12"/>
      <c r="G9" s="12"/>
    </row>
    <row r="12" spans="1:7" ht="15.75">
      <c r="A12" s="4" t="s">
        <v>13</v>
      </c>
      <c r="B12" s="4"/>
      <c r="C12" s="4"/>
    </row>
    <row r="13" spans="1:7" ht="15.75">
      <c r="A13" s="4"/>
      <c r="B13" s="4"/>
      <c r="C13" s="4"/>
    </row>
    <row r="14" spans="1:7" ht="30" customHeight="1">
      <c r="C14" s="15" t="s">
        <v>12</v>
      </c>
      <c r="D14" s="16"/>
      <c r="E14" s="17"/>
    </row>
    <row r="15" spans="1:7" ht="16.5" customHeight="1">
      <c r="A15" s="13" t="s">
        <v>1</v>
      </c>
      <c r="B15" s="14"/>
      <c r="C15" s="6" t="s">
        <v>2</v>
      </c>
      <c r="D15" s="6" t="s">
        <v>3</v>
      </c>
      <c r="E15" s="6" t="s">
        <v>4</v>
      </c>
    </row>
    <row r="16" spans="1:7">
      <c r="A16" s="18" t="s">
        <v>5</v>
      </c>
      <c r="B16" s="18"/>
      <c r="C16" s="5" t="s">
        <v>160</v>
      </c>
      <c r="D16" s="5" t="s">
        <v>164</v>
      </c>
      <c r="E16" s="5" t="s">
        <v>42</v>
      </c>
    </row>
    <row r="17" spans="1:7">
      <c r="A17" s="18" t="s">
        <v>6</v>
      </c>
      <c r="B17" s="18"/>
      <c r="C17" s="5" t="s">
        <v>160</v>
      </c>
      <c r="D17" s="5" t="s">
        <v>164</v>
      </c>
      <c r="E17" s="5" t="s">
        <v>42</v>
      </c>
    </row>
    <row r="18" spans="1:7">
      <c r="A18" s="18" t="s">
        <v>7</v>
      </c>
      <c r="B18" s="18"/>
      <c r="C18" s="5" t="s">
        <v>161</v>
      </c>
      <c r="D18" s="5" t="s">
        <v>165</v>
      </c>
      <c r="E18" s="5" t="s">
        <v>167</v>
      </c>
    </row>
    <row r="19" spans="1:7">
      <c r="A19" s="18" t="s">
        <v>8</v>
      </c>
      <c r="B19" s="18"/>
      <c r="C19" s="5" t="s">
        <v>162</v>
      </c>
      <c r="D19" s="5" t="s">
        <v>38</v>
      </c>
      <c r="E19" s="5" t="s">
        <v>168</v>
      </c>
    </row>
    <row r="20" spans="1:7">
      <c r="A20" s="18" t="s">
        <v>9</v>
      </c>
      <c r="B20" s="18"/>
      <c r="C20" s="5" t="s">
        <v>163</v>
      </c>
      <c r="D20" s="5" t="s">
        <v>166</v>
      </c>
      <c r="E20" s="5" t="s">
        <v>169</v>
      </c>
    </row>
    <row r="23" spans="1:7">
      <c r="A23" s="10" t="s">
        <v>10</v>
      </c>
      <c r="B23" s="10"/>
      <c r="C23" s="10"/>
      <c r="D23" s="10"/>
      <c r="E23" s="10"/>
      <c r="F23" s="10" t="s">
        <v>40</v>
      </c>
      <c r="G23" s="10"/>
    </row>
    <row r="28" spans="1:7" ht="15.75">
      <c r="A28" s="19" t="s">
        <v>14</v>
      </c>
      <c r="B28" s="19"/>
      <c r="C28" s="19"/>
    </row>
    <row r="30" spans="1:7">
      <c r="A30" t="s">
        <v>11</v>
      </c>
    </row>
    <row r="31" spans="1:7" ht="17.25">
      <c r="A31" t="s">
        <v>124</v>
      </c>
    </row>
  </sheetData>
  <mergeCells count="12">
    <mergeCell ref="A28:C28"/>
    <mergeCell ref="A7:G7"/>
    <mergeCell ref="A9:G9"/>
    <mergeCell ref="C14:E14"/>
    <mergeCell ref="A15:B15"/>
    <mergeCell ref="A16:B16"/>
    <mergeCell ref="A17:B17"/>
    <mergeCell ref="A18:B18"/>
    <mergeCell ref="A19:B19"/>
    <mergeCell ref="A20:B20"/>
    <mergeCell ref="A23:E23"/>
    <mergeCell ref="F23:G2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1 Person</vt:lpstr>
      <vt:lpstr>2 Personen</vt:lpstr>
      <vt:lpstr>3 Personen</vt:lpstr>
      <vt:lpstr>4 Personen</vt:lpstr>
      <vt:lpstr>5 Personen</vt:lpstr>
      <vt:lpstr>6 Personen</vt:lpstr>
      <vt:lpstr>7 Personen </vt:lpstr>
      <vt:lpstr>8 Personen  </vt:lpstr>
      <vt:lpstr>9 Personen   </vt:lpstr>
      <vt:lpstr>10 Personen    </vt:lpstr>
      <vt:lpstr>11 Personen     </vt:lpstr>
      <vt:lpstr>12 Personen     </vt:lpstr>
      <vt:lpstr>13 Personen </vt:lpstr>
      <vt:lpstr>14 Personen</vt:lpstr>
      <vt:lpstr>15 Personen </vt:lpstr>
      <vt:lpstr>Berechnung 6-15</vt:lpstr>
    </vt:vector>
  </TitlesOfParts>
  <Company>Bundesagentur für Arbeit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SchroedeA</dc:creator>
  <cp:lastModifiedBy>Petra Mehrmann</cp:lastModifiedBy>
  <cp:lastPrinted>2013-07-22T13:02:56Z</cp:lastPrinted>
  <dcterms:created xsi:type="dcterms:W3CDTF">2012-04-25T11:25:01Z</dcterms:created>
  <dcterms:modified xsi:type="dcterms:W3CDTF">2014-02-04T16:13:11Z</dcterms:modified>
</cp:coreProperties>
</file>